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<sst xmlns="http://schemas.openxmlformats.org/spreadsheetml/2006/main" count="43" uniqueCount="43">
  <si>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MUNICIPIO DE LEÓN
ESTADO ANALÍTICO DE INGRESOS 
DEL 1 DE ENERO AL 30 DE SEPTIEMBRE DE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</si>
  <si>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</si>
  <si>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</si>
  <si>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</si>
  <si>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</si>
  <si>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</si>
  <si>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</si>
  <si>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</si>
  <si>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</si>
  <si>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</si>
  <si>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</si>
  <si>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</si>
  <si>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</si>
  <si>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</t>
  </si>
  <si>
    <t>INGRESOS CORRIENTES</t>
  </si>
  <si>
    <t>1.1.1</t>
  </si>
  <si>
    <t>Impuestos</t>
  </si>
  <si>
    <t>1.1.1.1</t>
  </si>
  <si>
    <t>Impuestos sobre el ingreso, las utilidades y las ganancias de capital</t>
  </si>
  <si>
    <t>1.1.1.3</t>
  </si>
  <si>
    <t>Impuestos sobre la propiedad</t>
  </si>
  <si>
    <t>1.1.1.4.1</t>
  </si>
  <si>
    <t>Impuesto sobre la produccion el consumo y las transacciones</t>
  </si>
  <si>
    <t>1.1.1.9</t>
  </si>
  <si>
    <t>Accesorios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</si>
  <si>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</si>
  <si>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</si>
  <si>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</si>
  <si>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</si>
  <si>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</si>
  <si>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</si>
  <si>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</si>
  <si>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</si>
  <si>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</si>
  <si>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</si>
  <si>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1.1.8</t>
  </si>
  <si>
    <t>Transferencias, asignaciones y donativos corrientes recibidos</t>
  </si>
  <si>
    <t>1.1.8.2.2</t>
  </si>
  <si>
    <t>De Entidades Federativas</t>
  </si>
  <si>
    <t>1.1.8.2.3</t>
  </si>
  <si>
    <t>De Municipios</t>
  </si>
  <si>
    <t>1.1.9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</si>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</sst>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2" fillId="2" borderId="1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2" xfId="21" applyFont="1" applyFill="1" applyBorder="1" applyAlignment="1">
      <alignment horizontal="center" vertical="center" wrapText="1"/>
      <protection/>
    </xf>
    <xf numFmtId="0" fontId="2" fillId="0" borderId="0" xfId="22" applyFont="1" applyBorder="1" applyAlignment="1" applyProtection="1">
      <alignment horizontal="center" vertical="top"/>
      <protection hidden="1"/>
    </xf>
    <xf numFmtId="0" fontId="2" fillId="0" borderId="0" xfId="22" applyFont="1" applyBorder="1" applyAlignment="1" applyProtection="1">
      <alignment horizontal="center" vertical="top"/>
      <protection/>
    </xf>
    <xf numFmtId="0" fontId="3" fillId="0" borderId="0" xfId="21" applyFont="1" applyFill="1" applyBorder="1" applyAlignment="1" applyProtection="1">
      <alignment vertical="top" wrapText="1"/>
      <protection/>
    </xf>
    <xf numFmtId="164" fontId="3" fillId="0" borderId="0" xfId="0" applyNumberFormat="1" applyFont="1" applyProtection="1">
      <protection locked="0"/>
    </xf>
    <xf numFmtId="4" fontId="3" fillId="0" borderId="0" xfId="21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4" fontId="4" fillId="0" borderId="0" xfId="0" applyNumberFormat="1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164" fontId="3" fillId="0" borderId="0" xfId="20" applyNumberFormat="1" applyFont="1" applyProtection="1">
      <protection locked="0"/>
    </xf>
    <xf numFmtId="0" fontId="4" fillId="0" borderId="0" xfId="21" applyFont="1" applyFill="1" applyBorder="1" applyAlignment="1" applyProtection="1">
      <alignment vertical="top"/>
      <protection locked="0"/>
    </xf>
    <xf numFmtId="0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2" borderId="3" xfId="21" applyFont="1" applyFill="1" applyBorder="1" applyAlignment="1" applyProtection="1">
      <alignment horizontal="center" vertical="center" wrapText="1"/>
      <protection locked="0"/>
    </xf>
    <xf numFmtId="0" fontId="2" fillId="2" borderId="4" xfId="21" applyFont="1" applyFill="1" applyBorder="1" applyAlignment="1" applyProtection="1">
      <alignment horizontal="center" vertical="center" wrapText="1"/>
      <protection locked="0"/>
    </xf>
    <xf numFmtId="0" fontId="2" fillId="2" borderId="5" xfId="2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409575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239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SheetLayoutView="100" workbookViewId="0" topLeftCell="A1">
      <pane ySplit="2" topLeftCell="A3" activePane="bottomLeft" state="frozen"/>
      <selection pane="bottomLeft" activeCell="L5" sqref="L5"/>
    </sheetView>
  </sheetViews>
  <sheetFormatPr defaultColWidth="11.421875" defaultRowHeight="15"/>
  <cols>
    <col min="1" max="2" width="6.8515625" style="0" customWidth="1"/>
    <col min="3" max="3" width="9.00390625" style="0" bestFit="1" customWidth="1"/>
    <col min="4" max="4" width="39.57421875" style="0" customWidth="1"/>
    <col min="5" max="11" width="13.8515625" style="0" customWidth="1"/>
  </cols>
  <sheetData>
    <row r="1" spans="1:11" ht="52.2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</row>
    <row r="3" spans="1:11" ht="14.4" customHeight="1">
      <c r="A3" s="4">
        <v>90001</v>
      </c>
      <c r="B3" s="5"/>
      <c r="C3" s="5"/>
      <c r="D3" s="6" t="s">
        <v>12</v>
      </c>
      <c r="E3" s="7">
        <f aca="true" t="shared" si="0" ref="E3:I4">E4</f>
        <v>3890876281.73</v>
      </c>
      <c r="F3" s="7">
        <f t="shared" si="0"/>
        <v>889408107.3300002</v>
      </c>
      <c r="G3" s="7">
        <f t="shared" si="0"/>
        <v>4780284389.059999</v>
      </c>
      <c r="H3" s="7">
        <f t="shared" si="0"/>
        <v>3795482975.96</v>
      </c>
      <c r="I3" s="7">
        <f t="shared" si="0"/>
        <v>3795482975.96</v>
      </c>
      <c r="J3" s="7">
        <f>+I3-E4</f>
        <v>-95393305.76999998</v>
      </c>
      <c r="K3" s="8">
        <f>SUM(K4+K31+K36+K150+K195+K258)</f>
        <v>0</v>
      </c>
    </row>
    <row r="4" spans="1:11" ht="15">
      <c r="A4" s="9"/>
      <c r="B4" s="10">
        <v>1</v>
      </c>
      <c r="C4" s="10">
        <v>10000000</v>
      </c>
      <c r="D4" s="11" t="s">
        <v>13</v>
      </c>
      <c r="E4" s="7">
        <f t="shared" si="0"/>
        <v>3890876281.73</v>
      </c>
      <c r="F4" s="7">
        <f t="shared" si="0"/>
        <v>889408107.3300002</v>
      </c>
      <c r="G4" s="7">
        <f t="shared" si="0"/>
        <v>4780284389.059999</v>
      </c>
      <c r="H4" s="7">
        <f t="shared" si="0"/>
        <v>3795482975.96</v>
      </c>
      <c r="I4" s="7">
        <f t="shared" si="0"/>
        <v>3795482975.96</v>
      </c>
      <c r="J4" s="7">
        <f aca="true" t="shared" si="1" ref="J4:J19">+I4-E5</f>
        <v>-95393305.76999998</v>
      </c>
      <c r="K4" s="12">
        <v>0</v>
      </c>
    </row>
    <row r="5" spans="1:11" ht="15">
      <c r="A5" s="9"/>
      <c r="B5" s="10">
        <v>1.1</v>
      </c>
      <c r="C5" s="10">
        <v>10000000</v>
      </c>
      <c r="D5" s="11" t="s">
        <v>14</v>
      </c>
      <c r="E5" s="7">
        <f>E6+E11+E12+E16+E19</f>
        <v>3890876281.73</v>
      </c>
      <c r="F5" s="7">
        <f>F6+F11+F12+F16+F19</f>
        <v>889408107.3300002</v>
      </c>
      <c r="G5" s="7">
        <f>G6+G11+G12+G16+G19</f>
        <v>4780284389.059999</v>
      </c>
      <c r="H5" s="7">
        <f>H6+H11+H12+H16+H19</f>
        <v>3795482975.96</v>
      </c>
      <c r="I5" s="7">
        <f>I6+I11+I12+I16+I19</f>
        <v>3795482975.96</v>
      </c>
      <c r="J5" s="7">
        <f t="shared" si="1"/>
        <v>2948744935.86</v>
      </c>
      <c r="K5" s="7">
        <v>2948744935.86</v>
      </c>
    </row>
    <row r="6" spans="1:11" ht="15">
      <c r="A6" s="9"/>
      <c r="B6" s="10" t="s">
        <v>15</v>
      </c>
      <c r="C6" s="10">
        <v>10000000</v>
      </c>
      <c r="D6" s="11" t="s">
        <v>16</v>
      </c>
      <c r="E6" s="7">
        <f>SUM(E7:E10)</f>
        <v>846738040.0999999</v>
      </c>
      <c r="F6" s="7">
        <f>SUM(F7:F10)</f>
        <v>121246501.06999998</v>
      </c>
      <c r="G6" s="7">
        <f aca="true" t="shared" si="2" ref="G6:I6">SUM(G7:G10)</f>
        <v>967984541.1700001</v>
      </c>
      <c r="H6" s="7">
        <f t="shared" si="2"/>
        <v>871042154.75</v>
      </c>
      <c r="I6" s="7">
        <f t="shared" si="2"/>
        <v>871042154.75</v>
      </c>
      <c r="J6" s="7">
        <f t="shared" si="1"/>
        <v>859396625.72</v>
      </c>
      <c r="K6" s="7">
        <v>859396625.72</v>
      </c>
    </row>
    <row r="7" spans="1:11" ht="15">
      <c r="A7" s="9"/>
      <c r="B7" s="9" t="s">
        <v>17</v>
      </c>
      <c r="C7" s="13">
        <v>11010000</v>
      </c>
      <c r="D7" s="9" t="s">
        <v>18</v>
      </c>
      <c r="E7" s="14">
        <v>11645529.03</v>
      </c>
      <c r="F7" s="14">
        <v>3704657.6700000004</v>
      </c>
      <c r="G7" s="14">
        <v>15350186.700000001</v>
      </c>
      <c r="H7" s="14">
        <v>12172798.61</v>
      </c>
      <c r="I7" s="14">
        <v>12172798.61</v>
      </c>
      <c r="J7" s="14">
        <f t="shared" si="1"/>
        <v>-608956861.66</v>
      </c>
      <c r="K7" s="14">
        <v>0</v>
      </c>
    </row>
    <row r="8" spans="1:11" ht="15">
      <c r="A8" s="9">
        <v>1</v>
      </c>
      <c r="B8" s="9" t="s">
        <v>19</v>
      </c>
      <c r="C8" s="13">
        <v>12010000</v>
      </c>
      <c r="D8" s="15" t="s">
        <v>20</v>
      </c>
      <c r="E8" s="14">
        <v>621129660.27</v>
      </c>
      <c r="F8" s="14">
        <f aca="true" t="shared" si="3" ref="F8:F19">G8-E8</f>
        <v>59411853.24000001</v>
      </c>
      <c r="G8" s="14">
        <v>680541513.51</v>
      </c>
      <c r="H8" s="14">
        <v>638274578.16</v>
      </c>
      <c r="I8" s="14">
        <v>638274578.16</v>
      </c>
      <c r="J8" s="14">
        <f t="shared" si="1"/>
        <v>637885202.16</v>
      </c>
      <c r="K8" s="14">
        <v>637885202.16</v>
      </c>
    </row>
    <row r="9" spans="1:11" ht="15">
      <c r="A9" s="9">
        <v>1</v>
      </c>
      <c r="B9" s="9" t="s">
        <v>21</v>
      </c>
      <c r="C9" s="13">
        <v>13010000</v>
      </c>
      <c r="D9" s="9" t="s">
        <v>22</v>
      </c>
      <c r="E9" s="14">
        <v>389376</v>
      </c>
      <c r="F9" s="14">
        <f t="shared" si="3"/>
        <v>0</v>
      </c>
      <c r="G9" s="14">
        <v>389376</v>
      </c>
      <c r="H9" s="14">
        <v>201008.45</v>
      </c>
      <c r="I9" s="14">
        <v>201008.45</v>
      </c>
      <c r="J9" s="14">
        <f t="shared" si="1"/>
        <v>-213372466.35000002</v>
      </c>
      <c r="K9" s="14">
        <v>0</v>
      </c>
    </row>
    <row r="10" spans="1:11" ht="15">
      <c r="A10" s="9">
        <v>1</v>
      </c>
      <c r="B10" s="9" t="s">
        <v>23</v>
      </c>
      <c r="C10" s="13">
        <v>17010000</v>
      </c>
      <c r="D10" s="9" t="s">
        <v>24</v>
      </c>
      <c r="E10" s="14">
        <v>213573474.8</v>
      </c>
      <c r="F10" s="14">
        <f t="shared" si="3"/>
        <v>58129990.15999997</v>
      </c>
      <c r="G10" s="14">
        <v>271703464.96</v>
      </c>
      <c r="H10" s="14">
        <v>220393769.53</v>
      </c>
      <c r="I10" s="14">
        <v>220393769.53</v>
      </c>
      <c r="J10" s="14">
        <f t="shared" si="1"/>
        <v>220364749.27</v>
      </c>
      <c r="K10" s="14">
        <v>220364749.27</v>
      </c>
    </row>
    <row r="11" spans="1:11" ht="15">
      <c r="A11" s="9">
        <v>7</v>
      </c>
      <c r="B11" s="11" t="s">
        <v>25</v>
      </c>
      <c r="C11" s="10">
        <v>30000000</v>
      </c>
      <c r="D11" s="11" t="s">
        <v>26</v>
      </c>
      <c r="E11" s="12">
        <v>29020.26</v>
      </c>
      <c r="F11" s="12">
        <f t="shared" si="3"/>
        <v>0</v>
      </c>
      <c r="G11" s="12">
        <v>29020.26</v>
      </c>
      <c r="H11" s="12">
        <v>85653.81</v>
      </c>
      <c r="I11" s="12">
        <v>85653.81</v>
      </c>
      <c r="J11" s="12">
        <f t="shared" si="1"/>
        <v>-387711456.34999996</v>
      </c>
      <c r="K11" s="12">
        <v>0</v>
      </c>
    </row>
    <row r="12" spans="1:11" ht="15">
      <c r="A12" s="9">
        <v>1</v>
      </c>
      <c r="B12" s="11" t="s">
        <v>27</v>
      </c>
      <c r="C12" s="10">
        <v>40000000</v>
      </c>
      <c r="D12" s="11" t="s">
        <v>28</v>
      </c>
      <c r="E12" s="16">
        <f aca="true" t="shared" si="4" ref="E12:I12">SUM(E13:E15)</f>
        <v>387797110.15999997</v>
      </c>
      <c r="F12" s="16">
        <f t="shared" si="4"/>
        <v>25403810.50999999</v>
      </c>
      <c r="G12" s="16">
        <f t="shared" si="4"/>
        <v>413200920.66999996</v>
      </c>
      <c r="H12" s="16">
        <f t="shared" si="4"/>
        <v>347347284.4</v>
      </c>
      <c r="I12" s="16">
        <f t="shared" si="4"/>
        <v>347347284.4</v>
      </c>
      <c r="J12" s="16">
        <f t="shared" si="1"/>
        <v>154188440.54999998</v>
      </c>
      <c r="K12" s="16">
        <v>154188440.54999998</v>
      </c>
    </row>
    <row r="13" spans="1:11" ht="15">
      <c r="A13" s="9">
        <v>1</v>
      </c>
      <c r="B13" s="9" t="s">
        <v>29</v>
      </c>
      <c r="C13" s="13">
        <v>41010000</v>
      </c>
      <c r="D13" s="9" t="s">
        <v>30</v>
      </c>
      <c r="E13" s="14">
        <v>193158843.85</v>
      </c>
      <c r="F13" s="14">
        <v>6587366.599999994</v>
      </c>
      <c r="G13" s="14">
        <v>199746210.45</v>
      </c>
      <c r="H13" s="14">
        <v>176182006.48999998</v>
      </c>
      <c r="I13" s="14">
        <v>176182006.48999998</v>
      </c>
      <c r="J13" s="14">
        <f t="shared" si="1"/>
        <v>129363023.77999997</v>
      </c>
      <c r="K13" s="14">
        <v>129363023.77999997</v>
      </c>
    </row>
    <row r="14" spans="1:11" ht="15">
      <c r="A14" s="9">
        <v>1</v>
      </c>
      <c r="B14" s="9" t="s">
        <v>31</v>
      </c>
      <c r="C14" s="13">
        <v>41010000</v>
      </c>
      <c r="D14" s="9" t="s">
        <v>32</v>
      </c>
      <c r="E14" s="14">
        <v>46818982.71</v>
      </c>
      <c r="F14" s="14">
        <f t="shared" si="3"/>
        <v>7180674</v>
      </c>
      <c r="G14" s="14">
        <v>53999656.71</v>
      </c>
      <c r="H14" s="14">
        <v>46493971.39</v>
      </c>
      <c r="I14" s="14">
        <v>46493971.39</v>
      </c>
      <c r="J14" s="14">
        <f t="shared" si="1"/>
        <v>-101325312.21</v>
      </c>
      <c r="K14" s="14">
        <v>0</v>
      </c>
    </row>
    <row r="15" spans="1:11" ht="15">
      <c r="A15" s="9">
        <v>1</v>
      </c>
      <c r="B15" s="9" t="s">
        <v>33</v>
      </c>
      <c r="C15" s="13">
        <v>41010000</v>
      </c>
      <c r="D15" s="9" t="s">
        <v>34</v>
      </c>
      <c r="E15" s="14">
        <v>147819283.6</v>
      </c>
      <c r="F15" s="14">
        <f t="shared" si="3"/>
        <v>11635769.909999996</v>
      </c>
      <c r="G15" s="14">
        <v>159455053.51</v>
      </c>
      <c r="H15" s="14">
        <v>124671306.52</v>
      </c>
      <c r="I15" s="14">
        <v>124671306.52</v>
      </c>
      <c r="J15" s="14">
        <f t="shared" si="1"/>
        <v>-957711997.19</v>
      </c>
      <c r="K15" s="12">
        <v>0</v>
      </c>
    </row>
    <row r="16" spans="1:11" ht="15">
      <c r="A16" s="9"/>
      <c r="B16" s="11" t="s">
        <v>35</v>
      </c>
      <c r="C16" s="10">
        <v>82000000</v>
      </c>
      <c r="D16" s="11" t="s">
        <v>36</v>
      </c>
      <c r="E16" s="16">
        <f aca="true" t="shared" si="5" ref="E16:I16">SUM(E17:E18)</f>
        <v>1082383303.71</v>
      </c>
      <c r="F16" s="16">
        <f t="shared" si="5"/>
        <v>697450504.35</v>
      </c>
      <c r="G16" s="16">
        <f t="shared" si="5"/>
        <v>1779833808.06</v>
      </c>
      <c r="H16" s="16">
        <f t="shared" si="5"/>
        <v>1123857824.49</v>
      </c>
      <c r="I16" s="16">
        <f t="shared" si="5"/>
        <v>1123857824.49</v>
      </c>
      <c r="J16" s="16">
        <f t="shared" si="1"/>
        <v>982857824.49</v>
      </c>
      <c r="K16" s="14">
        <v>982857824.49</v>
      </c>
    </row>
    <row r="17" spans="1:11" ht="15">
      <c r="A17" s="9">
        <v>8</v>
      </c>
      <c r="B17" s="9" t="s">
        <v>37</v>
      </c>
      <c r="C17" s="13">
        <v>82010000</v>
      </c>
      <c r="D17" s="9" t="s">
        <v>38</v>
      </c>
      <c r="E17" s="14">
        <v>141000000</v>
      </c>
      <c r="F17" s="8">
        <f t="shared" si="3"/>
        <v>653232127.24</v>
      </c>
      <c r="G17" s="14">
        <v>794232127.24</v>
      </c>
      <c r="H17" s="14">
        <v>349713174.25</v>
      </c>
      <c r="I17" s="14">
        <v>349713174.25</v>
      </c>
      <c r="J17" s="14">
        <f t="shared" si="1"/>
        <v>-591670129.46</v>
      </c>
      <c r="K17" s="14">
        <v>0</v>
      </c>
    </row>
    <row r="18" spans="1:11" ht="15">
      <c r="A18" s="9">
        <v>5</v>
      </c>
      <c r="B18" s="9" t="s">
        <v>39</v>
      </c>
      <c r="C18" s="13">
        <v>82010000</v>
      </c>
      <c r="D18" s="9" t="s">
        <v>40</v>
      </c>
      <c r="E18" s="14">
        <v>941383303.71</v>
      </c>
      <c r="F18" s="8">
        <f t="shared" si="3"/>
        <v>44218377.110000014</v>
      </c>
      <c r="G18" s="14">
        <v>985601680.82</v>
      </c>
      <c r="H18" s="14">
        <v>774144650.24</v>
      </c>
      <c r="I18" s="14">
        <v>774144650.24</v>
      </c>
      <c r="J18" s="14">
        <f t="shared" si="1"/>
        <v>-799784157.26</v>
      </c>
      <c r="K18" s="14">
        <v>0</v>
      </c>
    </row>
    <row r="19" spans="1:11" ht="15">
      <c r="A19" s="9">
        <v>5</v>
      </c>
      <c r="B19" s="11" t="s">
        <v>41</v>
      </c>
      <c r="C19" s="10">
        <v>80000000</v>
      </c>
      <c r="D19" s="11" t="s">
        <v>42</v>
      </c>
      <c r="E19" s="12">
        <v>1573928807.5</v>
      </c>
      <c r="F19" s="8">
        <f t="shared" si="3"/>
        <v>45307291.400000095</v>
      </c>
      <c r="G19" s="14">
        <v>1619236098.9</v>
      </c>
      <c r="H19" s="14">
        <v>1453150058.51</v>
      </c>
      <c r="I19" s="14">
        <v>1453150058.51</v>
      </c>
      <c r="J19" s="14">
        <f t="shared" si="1"/>
        <v>1453150058.51</v>
      </c>
      <c r="K19" s="14">
        <v>0</v>
      </c>
    </row>
    <row r="20" spans="1:11" ht="15">
      <c r="A20" s="17"/>
      <c r="B20" s="18"/>
      <c r="C20" s="19"/>
      <c r="D20" s="20"/>
      <c r="E20" s="14"/>
      <c r="F20" s="14"/>
      <c r="G20" s="14"/>
      <c r="H20" s="14"/>
      <c r="I20" s="14"/>
      <c r="J20" s="14"/>
      <c r="K20" s="14"/>
    </row>
    <row r="21" spans="1:11" ht="15">
      <c r="A21" s="17"/>
      <c r="B21" s="18"/>
      <c r="C21" s="19"/>
      <c r="D21" s="20"/>
      <c r="E21" s="14"/>
      <c r="F21" s="14"/>
      <c r="G21" s="14"/>
      <c r="H21" s="14"/>
      <c r="I21" s="14"/>
      <c r="J21" s="14"/>
      <c r="K21" s="14"/>
    </row>
  </sheetData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horizontalDpi="600" verticalDpi="600" orientation="portrait" paperSize="9" scale="54" r:id="rId2"/>
  <ignoredErrors>
    <ignoredError sqref="E3:K5" unlockedFormula="1"/>
    <ignoredError sqref="E6:K15 E17:K19 E16 G16:K16 F16" formulaRange="1" unlockedFormula="1"/>
    <ignoredError sqref="F16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2017-03-29T23:37:02Z</dcterms:created>
  <dcterms:modified xsi:type="dcterms:W3CDTF">2017-03-29T23:45:45Z</dcterms:modified>
  <cp:category/>
  <cp:version/>
  <cp:contentType/>
  <cp:contentStatus/>
</cp:coreProperties>
</file>